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446" windowWidth="8640" windowHeight="9915" activeTab="0"/>
  </bookViews>
  <sheets>
    <sheet name="EQUAL" sheetId="1" r:id="rId1"/>
    <sheet name="ΔΙΑΓΡΑΜΜΑΤΑ" sheetId="2" r:id="rId2"/>
  </sheets>
  <definedNames>
    <definedName name="_xlnm.Print_Area" localSheetId="0">'EQUAL'!$A$1:$I$35</definedName>
    <definedName name="_xlnm.Print_Titles" localSheetId="0">'EQUAL'!$2:$3</definedName>
  </definedNames>
  <calcPr fullCalcOnLoad="1"/>
</workbook>
</file>

<file path=xl/sharedStrings.xml><?xml version="1.0" encoding="utf-8"?>
<sst xmlns="http://schemas.openxmlformats.org/spreadsheetml/2006/main" count="46" uniqueCount="25">
  <si>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</si>
  <si>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</si>
  <si>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</si>
  <si>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</si>
  <si>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</si>
  <si>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</si>
  <si>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</si>
  <si>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</si>
  <si>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</si>
  <si>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</si>
  <si>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</si>
  <si>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</si>
  <si>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</si>
  <si>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</si>
  <si>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 xml:space="preserve"> 1. ΑΠΑΣΧΟΛΗΣΙΜΟΤΗΤΑ</t>
  </si>
  <si>
    <t>2.ΑΝΑΠΤΥΞΗ ΕΠΙΧΕΙΡΗΜΑΤΙΚΟΥ ΠΝΕΥΜΑΤΟΣ</t>
  </si>
  <si>
    <t>3. ΠΡΟΣΑΡΜΟΣΤΙΚΟΤΗΤΑ</t>
  </si>
  <si>
    <t>4. ΙΣΕΣ ΕΥΚΑΙΡΙΕΣ ΓΙΑ ΑΝΔΡΕΣ ΚΑΙ ΓΥΝΑΙΚΕΣ</t>
  </si>
  <si>
    <t xml:space="preserve"> 5. ΟΙ ΑΙΤΟΥΝΤΕΣ ΑΣΥΛΟ</t>
  </si>
  <si>
    <t xml:space="preserve"> 6. ΤΕΧΝΙΚΗ ΒΟΗΘΕΙΑ</t>
  </si>
  <si>
    <t xml:space="preserve">ΕΚΤ: ΕΥΡΩΠΑΪΚΟ ΚΟΙΝΟΤΙΚΟ ΤΑΜΕΙΟ </t>
  </si>
  <si>
    <t>ΕΚΤ</t>
  </si>
  <si>
    <t xml:space="preserve">ΕΥΡΩΠΑΪΚΟ KOINOTIKO ΤΑΜΕΙΟ </t>
  </si>
  <si>
    <t>ΚΟΙΝΟΤΙΚΗ ΠΡΩΤΟΒΟΥΛΙΑ EQUAL</t>
  </si>
  <si>
    <t>ΠΗΓΗ :ΟΠΣ ''ΕΡΓΟΡΑΜΑ'' (19/5/2009)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</si>
</sst>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5" fillId="0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"/>
          <c:w val="0.910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EQUAL!$C$7:$H$7</c:f>
              <c:numCache>
                <c:ptCount val="6"/>
                <c:pt idx="0">
                  <c:v>6784000</c:v>
                </c:pt>
                <c:pt idx="1">
                  <c:v>7500800</c:v>
                </c:pt>
                <c:pt idx="2">
                  <c:v>7500800</c:v>
                </c:pt>
                <c:pt idx="3">
                  <c:v>8410326</c:v>
                </c:pt>
                <c:pt idx="4">
                  <c:v>7888596</c:v>
                </c:pt>
                <c:pt idx="5">
                  <c:v>7331478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EQUAL!$C$11:$H$11</c:f>
              <c:numCache>
                <c:ptCount val="6"/>
                <c:pt idx="0">
                  <c:v>5300000</c:v>
                </c:pt>
                <c:pt idx="1">
                  <c:v>5860000</c:v>
                </c:pt>
                <c:pt idx="2">
                  <c:v>5860000</c:v>
                </c:pt>
                <c:pt idx="3">
                  <c:v>7118906</c:v>
                </c:pt>
                <c:pt idx="4">
                  <c:v>7276894</c:v>
                </c:pt>
                <c:pt idx="5">
                  <c:v>7401970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EQUAL!$C$15:$H$15</c:f>
              <c:numCache>
                <c:ptCount val="6"/>
                <c:pt idx="0">
                  <c:v>5300000</c:v>
                </c:pt>
                <c:pt idx="1">
                  <c:v>5860000</c:v>
                </c:pt>
                <c:pt idx="2">
                  <c:v>5860000</c:v>
                </c:pt>
                <c:pt idx="3">
                  <c:v>4467719</c:v>
                </c:pt>
                <c:pt idx="4">
                  <c:v>4566884</c:v>
                </c:pt>
                <c:pt idx="5">
                  <c:v>4645397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EQUAL!$C$19:$H$19</c:f>
              <c:numCache>
                <c:ptCount val="6"/>
                <c:pt idx="0">
                  <c:v>2120000</c:v>
                </c:pt>
                <c:pt idx="1">
                  <c:v>2344000</c:v>
                </c:pt>
                <c:pt idx="2">
                  <c:v>2344000</c:v>
                </c:pt>
                <c:pt idx="3">
                  <c:v>1616608</c:v>
                </c:pt>
                <c:pt idx="4">
                  <c:v>2360892</c:v>
                </c:pt>
                <c:pt idx="5">
                  <c:v>3094500</c:v>
                </c:pt>
              </c:numCache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EQUAL!$C$23:$H$23</c:f>
              <c:numCache>
                <c:ptCount val="6"/>
                <c:pt idx="0">
                  <c:v>424000</c:v>
                </c:pt>
                <c:pt idx="1">
                  <c:v>468800</c:v>
                </c:pt>
                <c:pt idx="2">
                  <c:v>468800</c:v>
                </c:pt>
                <c:pt idx="3">
                  <c:v>897226</c:v>
                </c:pt>
                <c:pt idx="4">
                  <c:v>917360</c:v>
                </c:pt>
                <c:pt idx="5">
                  <c:v>933147</c:v>
                </c:pt>
              </c:numCache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EQUAL!$C$27:$H$27</c:f>
              <c:numCache>
                <c:ptCount val="6"/>
                <c:pt idx="0">
                  <c:v>1272000</c:v>
                </c:pt>
                <c:pt idx="1">
                  <c:v>1406400</c:v>
                </c:pt>
                <c:pt idx="2">
                  <c:v>1406400</c:v>
                </c:pt>
                <c:pt idx="3">
                  <c:v>1386039</c:v>
                </c:pt>
                <c:pt idx="4">
                  <c:v>1416401</c:v>
                </c:pt>
                <c:pt idx="5">
                  <c:v>1440760</c:v>
                </c:pt>
              </c:numCache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5"/>
          <c:y val="0.93775"/>
          <c:w val="0.64425"/>
          <c:h val="0.04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0.022</cdr:y>
    </cdr:from>
    <cdr:to>
      <cdr:x>0.6045</cdr:x>
      <cdr:y>0.099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7934325" y="8134350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0.014</cdr:y>
    </cdr:from>
    <cdr:to>
      <cdr:x>0.959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7625"/>
          <a:ext cx="4943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629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1" t="s">
        <v>23</v>
      </c>
      <c r="B2" s="21"/>
      <c r="C2" s="21"/>
      <c r="D2" s="21"/>
      <c r="E2" s="21"/>
      <c r="F2" s="21"/>
      <c r="G2" s="21"/>
      <c r="H2" s="21"/>
      <c r="I2" s="21"/>
    </row>
    <row r="3" spans="8:9" ht="12.75">
      <c r="H3" s="26" t="s">
        <v>0</v>
      </c>
      <c r="I3" s="26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2" t="s">
        <v>14</v>
      </c>
      <c r="B5" s="10" t="s">
        <v>21</v>
      </c>
      <c r="C5" s="8">
        <v>5088000</v>
      </c>
      <c r="D5" s="8">
        <v>5625600</v>
      </c>
      <c r="E5" s="8">
        <v>5625600</v>
      </c>
      <c r="F5" s="8">
        <v>6307744</v>
      </c>
      <c r="G5" s="8">
        <v>5916448</v>
      </c>
      <c r="H5" s="8">
        <v>5498608</v>
      </c>
      <c r="I5" s="9">
        <f>SUM(C5:H5)</f>
        <v>34062000</v>
      </c>
    </row>
    <row r="6" spans="1:9" ht="27.75" customHeight="1">
      <c r="A6" s="23"/>
      <c r="B6" s="10" t="s">
        <v>12</v>
      </c>
      <c r="C6" s="8">
        <v>1696000</v>
      </c>
      <c r="D6" s="8">
        <v>1875200</v>
      </c>
      <c r="E6" s="8">
        <v>1875200</v>
      </c>
      <c r="F6" s="8">
        <v>2102582</v>
      </c>
      <c r="G6" s="8">
        <v>1972148</v>
      </c>
      <c r="H6" s="8">
        <v>1832870</v>
      </c>
      <c r="I6" s="9">
        <f>SUM(C6:H6)</f>
        <v>11354000</v>
      </c>
    </row>
    <row r="7" spans="1:9" ht="27.75" customHeight="1">
      <c r="A7" s="24"/>
      <c r="B7" s="11" t="s">
        <v>2</v>
      </c>
      <c r="C7" s="12">
        <f aca="true" t="shared" si="0" ref="C7:I7">SUM(C5:C6)</f>
        <v>6784000</v>
      </c>
      <c r="D7" s="12">
        <f t="shared" si="0"/>
        <v>7500800</v>
      </c>
      <c r="E7" s="12">
        <f t="shared" si="0"/>
        <v>7500800</v>
      </c>
      <c r="F7" s="12">
        <f t="shared" si="0"/>
        <v>8410326</v>
      </c>
      <c r="G7" s="12">
        <f t="shared" si="0"/>
        <v>7888596</v>
      </c>
      <c r="H7" s="12">
        <f t="shared" si="0"/>
        <v>7331478</v>
      </c>
      <c r="I7" s="9">
        <f t="shared" si="0"/>
        <v>45416000</v>
      </c>
    </row>
    <row r="9" spans="1:9" ht="27.75" customHeight="1">
      <c r="A9" s="25" t="s">
        <v>15</v>
      </c>
      <c r="B9" s="10" t="s">
        <v>21</v>
      </c>
      <c r="C9" s="8">
        <v>3975000</v>
      </c>
      <c r="D9" s="8">
        <v>4395000</v>
      </c>
      <c r="E9" s="8">
        <v>4395000</v>
      </c>
      <c r="F9" s="8">
        <v>5339179</v>
      </c>
      <c r="G9" s="8">
        <v>5457670</v>
      </c>
      <c r="H9" s="8">
        <v>5551478</v>
      </c>
      <c r="I9" s="9">
        <f>SUM(C9:H9)</f>
        <v>29113327</v>
      </c>
    </row>
    <row r="10" spans="1:9" ht="27.75" customHeight="1">
      <c r="A10" s="25"/>
      <c r="B10" s="10" t="s">
        <v>12</v>
      </c>
      <c r="C10" s="8">
        <v>1325000</v>
      </c>
      <c r="D10" s="8">
        <v>1465000</v>
      </c>
      <c r="E10" s="8">
        <v>1465000</v>
      </c>
      <c r="F10" s="8">
        <v>1779727</v>
      </c>
      <c r="G10" s="8">
        <v>1819224</v>
      </c>
      <c r="H10" s="8">
        <v>1850492</v>
      </c>
      <c r="I10" s="9">
        <f>SUM(C10:H10)</f>
        <v>9704443</v>
      </c>
    </row>
    <row r="11" spans="1:9" ht="27.75" customHeight="1">
      <c r="A11" s="25"/>
      <c r="B11" s="11" t="s">
        <v>2</v>
      </c>
      <c r="C11" s="12">
        <f aca="true" t="shared" si="1" ref="C11:I11">SUM(C9:C10)</f>
        <v>5300000</v>
      </c>
      <c r="D11" s="12">
        <f t="shared" si="1"/>
        <v>5860000</v>
      </c>
      <c r="E11" s="12">
        <f t="shared" si="1"/>
        <v>5860000</v>
      </c>
      <c r="F11" s="12">
        <f t="shared" si="1"/>
        <v>7118906</v>
      </c>
      <c r="G11" s="12">
        <f t="shared" si="1"/>
        <v>7276894</v>
      </c>
      <c r="H11" s="12">
        <f t="shared" si="1"/>
        <v>7401970</v>
      </c>
      <c r="I11" s="9">
        <f t="shared" si="1"/>
        <v>38817770</v>
      </c>
    </row>
    <row r="13" spans="1:9" ht="27.75" customHeight="1">
      <c r="A13" s="25" t="s">
        <v>16</v>
      </c>
      <c r="B13" s="10" t="s">
        <v>21</v>
      </c>
      <c r="C13" s="8">
        <v>3975000</v>
      </c>
      <c r="D13" s="8">
        <v>4395000</v>
      </c>
      <c r="E13" s="8">
        <v>4395000</v>
      </c>
      <c r="F13" s="8">
        <v>3350789</v>
      </c>
      <c r="G13" s="8">
        <v>3425163</v>
      </c>
      <c r="H13" s="8">
        <v>3484048</v>
      </c>
      <c r="I13" s="9">
        <f>SUM(C13:H13)</f>
        <v>23025000</v>
      </c>
    </row>
    <row r="14" spans="1:9" ht="27.75" customHeight="1">
      <c r="A14" s="25"/>
      <c r="B14" s="10" t="s">
        <v>12</v>
      </c>
      <c r="C14" s="8">
        <v>1325000</v>
      </c>
      <c r="D14" s="8">
        <v>1465000</v>
      </c>
      <c r="E14" s="8">
        <v>1465000</v>
      </c>
      <c r="F14" s="8">
        <v>1116930</v>
      </c>
      <c r="G14" s="8">
        <v>1141721</v>
      </c>
      <c r="H14" s="8">
        <v>1161349</v>
      </c>
      <c r="I14" s="9">
        <f>SUM(C14:H14)</f>
        <v>7675000</v>
      </c>
    </row>
    <row r="15" spans="1:9" ht="27.75" customHeight="1">
      <c r="A15" s="25"/>
      <c r="B15" s="11" t="s">
        <v>2</v>
      </c>
      <c r="C15" s="12">
        <f aca="true" t="shared" si="2" ref="C15:I15">SUM(C13:C14)</f>
        <v>5300000</v>
      </c>
      <c r="D15" s="12">
        <f t="shared" si="2"/>
        <v>5860000</v>
      </c>
      <c r="E15" s="12">
        <f t="shared" si="2"/>
        <v>5860000</v>
      </c>
      <c r="F15" s="12">
        <f t="shared" si="2"/>
        <v>4467719</v>
      </c>
      <c r="G15" s="12">
        <f t="shared" si="2"/>
        <v>4566884</v>
      </c>
      <c r="H15" s="12">
        <f t="shared" si="2"/>
        <v>4645397</v>
      </c>
      <c r="I15" s="9">
        <f t="shared" si="2"/>
        <v>30700000</v>
      </c>
    </row>
    <row r="17" spans="1:9" ht="27.75" customHeight="1">
      <c r="A17" s="25" t="s">
        <v>17</v>
      </c>
      <c r="B17" s="10" t="s">
        <v>21</v>
      </c>
      <c r="C17" s="8">
        <v>1590000</v>
      </c>
      <c r="D17" s="8">
        <v>1758000</v>
      </c>
      <c r="E17" s="8">
        <v>1758000</v>
      </c>
      <c r="F17" s="8">
        <v>1212456</v>
      </c>
      <c r="G17" s="8">
        <v>1770669</v>
      </c>
      <c r="H17" s="8">
        <v>2320875</v>
      </c>
      <c r="I17" s="9">
        <f>SUM(C17:H17)</f>
        <v>10410000</v>
      </c>
    </row>
    <row r="18" spans="1:9" ht="27.75" customHeight="1">
      <c r="A18" s="25"/>
      <c r="B18" s="10" t="s">
        <v>12</v>
      </c>
      <c r="C18" s="8">
        <v>530000</v>
      </c>
      <c r="D18" s="8">
        <v>586000</v>
      </c>
      <c r="E18" s="8">
        <v>586000</v>
      </c>
      <c r="F18" s="8">
        <v>404152</v>
      </c>
      <c r="G18" s="8">
        <v>590223</v>
      </c>
      <c r="H18" s="8">
        <v>773625</v>
      </c>
      <c r="I18" s="9">
        <f>SUM(C18:H18)</f>
        <v>3470000</v>
      </c>
    </row>
    <row r="19" spans="1:9" ht="27.75" customHeight="1">
      <c r="A19" s="25"/>
      <c r="B19" s="11" t="s">
        <v>2</v>
      </c>
      <c r="C19" s="12">
        <f aca="true" t="shared" si="3" ref="C19:I19">SUM(C17:C18)</f>
        <v>2120000</v>
      </c>
      <c r="D19" s="12">
        <f t="shared" si="3"/>
        <v>2344000</v>
      </c>
      <c r="E19" s="12">
        <f t="shared" si="3"/>
        <v>2344000</v>
      </c>
      <c r="F19" s="12">
        <f t="shared" si="3"/>
        <v>1616608</v>
      </c>
      <c r="G19" s="12">
        <f t="shared" si="3"/>
        <v>2360892</v>
      </c>
      <c r="H19" s="12">
        <f t="shared" si="3"/>
        <v>3094500</v>
      </c>
      <c r="I19" s="9">
        <f t="shared" si="3"/>
        <v>13880000</v>
      </c>
    </row>
    <row r="21" spans="1:9" ht="27.75" customHeight="1">
      <c r="A21" s="25" t="s">
        <v>18</v>
      </c>
      <c r="B21" s="10" t="s">
        <v>21</v>
      </c>
      <c r="C21" s="8">
        <v>318000</v>
      </c>
      <c r="D21" s="8">
        <v>351600</v>
      </c>
      <c r="E21" s="8">
        <v>351600</v>
      </c>
      <c r="F21" s="8">
        <v>672920</v>
      </c>
      <c r="G21" s="8">
        <v>688020</v>
      </c>
      <c r="H21" s="8">
        <v>699860</v>
      </c>
      <c r="I21" s="9">
        <f>SUM(C21:H21)</f>
        <v>3082000</v>
      </c>
    </row>
    <row r="22" spans="1:9" ht="27.75" customHeight="1">
      <c r="A22" s="25"/>
      <c r="B22" s="10" t="s">
        <v>12</v>
      </c>
      <c r="C22" s="8">
        <v>106000</v>
      </c>
      <c r="D22" s="8">
        <v>117200</v>
      </c>
      <c r="E22" s="8">
        <v>117200</v>
      </c>
      <c r="F22" s="8">
        <v>224306</v>
      </c>
      <c r="G22" s="8">
        <v>229340</v>
      </c>
      <c r="H22" s="8">
        <v>233287</v>
      </c>
      <c r="I22" s="9">
        <f>SUM(C22:H22)</f>
        <v>1027333</v>
      </c>
    </row>
    <row r="23" spans="1:9" ht="27.75" customHeight="1">
      <c r="A23" s="25"/>
      <c r="B23" s="11" t="s">
        <v>2</v>
      </c>
      <c r="C23" s="12">
        <f aca="true" t="shared" si="4" ref="C23:I23">SUM(C21:C22)</f>
        <v>424000</v>
      </c>
      <c r="D23" s="12">
        <f t="shared" si="4"/>
        <v>468800</v>
      </c>
      <c r="E23" s="12">
        <f t="shared" si="4"/>
        <v>468800</v>
      </c>
      <c r="F23" s="12">
        <f t="shared" si="4"/>
        <v>897226</v>
      </c>
      <c r="G23" s="12">
        <f t="shared" si="4"/>
        <v>917360</v>
      </c>
      <c r="H23" s="12">
        <f t="shared" si="4"/>
        <v>933147</v>
      </c>
      <c r="I23" s="9">
        <f t="shared" si="4"/>
        <v>4109333</v>
      </c>
    </row>
    <row r="25" spans="1:9" ht="27.75" customHeight="1">
      <c r="A25" s="25" t="s">
        <v>19</v>
      </c>
      <c r="B25" s="10" t="s">
        <v>21</v>
      </c>
      <c r="C25" s="8">
        <v>954000</v>
      </c>
      <c r="D25" s="8">
        <v>1054800</v>
      </c>
      <c r="E25" s="8">
        <v>1054800</v>
      </c>
      <c r="F25" s="8">
        <v>1039529</v>
      </c>
      <c r="G25" s="8">
        <v>1062301</v>
      </c>
      <c r="H25" s="8">
        <v>1080570</v>
      </c>
      <c r="I25" s="9">
        <f>SUM(C25:H25)</f>
        <v>6246000</v>
      </c>
    </row>
    <row r="26" spans="1:9" ht="27.75" customHeight="1">
      <c r="A26" s="25"/>
      <c r="B26" s="10" t="s">
        <v>12</v>
      </c>
      <c r="C26" s="8">
        <v>318000</v>
      </c>
      <c r="D26" s="8">
        <v>351600</v>
      </c>
      <c r="E26" s="8">
        <v>351600</v>
      </c>
      <c r="F26" s="8">
        <v>346510</v>
      </c>
      <c r="G26" s="8">
        <v>354100</v>
      </c>
      <c r="H26" s="8">
        <v>360190</v>
      </c>
      <c r="I26" s="9">
        <f>SUM(C26:H26)</f>
        <v>2082000</v>
      </c>
    </row>
    <row r="27" spans="1:9" ht="27.75" customHeight="1">
      <c r="A27" s="25"/>
      <c r="B27" s="11" t="s">
        <v>2</v>
      </c>
      <c r="C27" s="12">
        <f aca="true" t="shared" si="5" ref="C27:I27">SUM(C25:C26)</f>
        <v>1272000</v>
      </c>
      <c r="D27" s="12">
        <f t="shared" si="5"/>
        <v>1406400</v>
      </c>
      <c r="E27" s="12">
        <f t="shared" si="5"/>
        <v>1406400</v>
      </c>
      <c r="F27" s="12">
        <f t="shared" si="5"/>
        <v>1386039</v>
      </c>
      <c r="G27" s="12">
        <f t="shared" si="5"/>
        <v>1416401</v>
      </c>
      <c r="H27" s="12">
        <f t="shared" si="5"/>
        <v>1440760</v>
      </c>
      <c r="I27" s="9">
        <f t="shared" si="5"/>
        <v>8328000</v>
      </c>
    </row>
    <row r="30" spans="1:9" ht="27.75" customHeight="1">
      <c r="A30" s="27" t="s">
        <v>2</v>
      </c>
      <c r="B30" s="13" t="s">
        <v>21</v>
      </c>
      <c r="C30" s="9">
        <f aca="true" t="shared" si="6" ref="C30:H32">SUM(C25+C21+C17+C13+C9+C5)</f>
        <v>15900000</v>
      </c>
      <c r="D30" s="9">
        <f t="shared" si="6"/>
        <v>17580000</v>
      </c>
      <c r="E30" s="9">
        <f t="shared" si="6"/>
        <v>17580000</v>
      </c>
      <c r="F30" s="9">
        <f t="shared" si="6"/>
        <v>17922617</v>
      </c>
      <c r="G30" s="9">
        <f t="shared" si="6"/>
        <v>18320271</v>
      </c>
      <c r="H30" s="9">
        <f t="shared" si="6"/>
        <v>18635439</v>
      </c>
      <c r="I30" s="9">
        <f>SUM(C30:H30)</f>
        <v>105938327</v>
      </c>
    </row>
    <row r="31" spans="1:9" ht="27.75" customHeight="1">
      <c r="A31" s="27"/>
      <c r="B31" s="13" t="s">
        <v>12</v>
      </c>
      <c r="C31" s="9">
        <f t="shared" si="6"/>
        <v>5300000</v>
      </c>
      <c r="D31" s="9">
        <f t="shared" si="6"/>
        <v>5860000</v>
      </c>
      <c r="E31" s="9">
        <f t="shared" si="6"/>
        <v>5860000</v>
      </c>
      <c r="F31" s="9">
        <f t="shared" si="6"/>
        <v>5974207</v>
      </c>
      <c r="G31" s="9">
        <f t="shared" si="6"/>
        <v>6106756</v>
      </c>
      <c r="H31" s="9">
        <f t="shared" si="6"/>
        <v>6211813</v>
      </c>
      <c r="I31" s="9">
        <f>SUM(C31:H31)</f>
        <v>35312776</v>
      </c>
    </row>
    <row r="32" spans="1:9" ht="27.75" customHeight="1">
      <c r="A32" s="27"/>
      <c r="B32" s="14" t="s">
        <v>2</v>
      </c>
      <c r="C32" s="9">
        <f t="shared" si="6"/>
        <v>21200000</v>
      </c>
      <c r="D32" s="9">
        <f t="shared" si="6"/>
        <v>23440000</v>
      </c>
      <c r="E32" s="9">
        <f t="shared" si="6"/>
        <v>23440000</v>
      </c>
      <c r="F32" s="9">
        <f t="shared" si="6"/>
        <v>23896824</v>
      </c>
      <c r="G32" s="9">
        <f t="shared" si="6"/>
        <v>24427027</v>
      </c>
      <c r="H32" s="9">
        <f t="shared" si="6"/>
        <v>24847252</v>
      </c>
      <c r="I32" s="9">
        <f>SUM(I27+I23+I19+I15+I11+I7)</f>
        <v>141251103</v>
      </c>
    </row>
    <row r="33" spans="1:9" ht="12.75">
      <c r="A33" s="28" t="s">
        <v>24</v>
      </c>
      <c r="B33" s="28"/>
      <c r="C33" s="28"/>
      <c r="D33" s="28"/>
      <c r="E33" s="28"/>
      <c r="F33" s="28"/>
      <c r="G33" s="28"/>
      <c r="H33" s="28"/>
      <c r="I33" s="28"/>
    </row>
    <row r="34" spans="1:9" s="15" customFormat="1" ht="12.75">
      <c r="A34" s="29" t="s">
        <v>13</v>
      </c>
      <c r="B34" s="30"/>
      <c r="C34" s="30"/>
      <c r="D34" s="30"/>
      <c r="E34" s="30"/>
      <c r="F34" s="30"/>
      <c r="G34" s="30"/>
      <c r="H34" s="30"/>
      <c r="I34" s="30"/>
    </row>
    <row r="35" spans="1:9" s="15" customFormat="1" ht="12.75">
      <c r="A35" s="30" t="s">
        <v>20</v>
      </c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31"/>
      <c r="C42" s="31"/>
      <c r="D42" s="31"/>
      <c r="E42" s="31"/>
      <c r="F42" s="31"/>
      <c r="G42" s="31"/>
      <c r="H42" s="31"/>
      <c r="I42" s="31"/>
    </row>
  </sheetData>
  <sheetProtection/>
  <mergeCells count="19">
    <mergeCell ref="A36:I36"/>
    <mergeCell ref="A37:I37"/>
    <mergeCell ref="A42:I42"/>
    <mergeCell ref="A38:I38"/>
    <mergeCell ref="A39:I39"/>
    <mergeCell ref="A40:I40"/>
    <mergeCell ref="A41:I41"/>
    <mergeCell ref="A33:I33"/>
    <mergeCell ref="A34:I34"/>
    <mergeCell ref="A35:I35"/>
    <mergeCell ref="A17:A19"/>
    <mergeCell ref="A21:A23"/>
    <mergeCell ref="A25:A27"/>
    <mergeCell ref="A2:I2"/>
    <mergeCell ref="A5:A7"/>
    <mergeCell ref="A9:A11"/>
    <mergeCell ref="A13:A15"/>
    <mergeCell ref="H3:I3"/>
    <mergeCell ref="A30:A32"/>
  </mergeCells>
  <printOptions horizontalCentered="1"/>
  <pageMargins left="0.46" right="0.25" top="0.22" bottom="0.17" header="0.19" footer="0.14"/>
  <pageSetup horizontalDpi="600" verticalDpi="600" orientation="landscape" paperSize="9" r:id="rId2"/>
  <rowBreaks count="1" manualBreakCount="1">
    <brk id="2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K36" sqref="K36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9" width="9.140625" style="20" customWidth="1"/>
    <col min="10" max="10" width="9.140625" style="19" customWidth="1"/>
    <col min="11" max="11" width="17.00390625" style="4" customWidth="1"/>
    <col min="12" max="12" width="11.140625" style="4" customWidth="1"/>
    <col min="13" max="16384" width="9.140625" style="19" customWidth="1"/>
  </cols>
  <sheetData>
    <row r="1" spans="4:9" s="4" customFormat="1" ht="17.25" customHeight="1">
      <c r="D1" s="16"/>
      <c r="E1" s="16"/>
      <c r="F1" s="16"/>
      <c r="G1" s="16"/>
      <c r="H1" s="16"/>
      <c r="I1" s="16"/>
    </row>
    <row r="2" spans="4:9" s="4" customFormat="1" ht="12.75">
      <c r="D2" s="16"/>
      <c r="E2" s="16"/>
      <c r="F2" s="16"/>
      <c r="G2" s="16"/>
      <c r="H2" s="16"/>
      <c r="I2" s="16"/>
    </row>
    <row r="3" spans="4:9" s="4" customFormat="1" ht="15" customHeight="1">
      <c r="D3" s="16"/>
      <c r="E3" s="16"/>
      <c r="F3" s="16"/>
      <c r="G3" s="16"/>
      <c r="H3" s="16"/>
      <c r="I3" s="16"/>
    </row>
    <row r="4" spans="4:9" s="4" customFormat="1" ht="33" customHeight="1">
      <c r="D4" s="16"/>
      <c r="E4" s="16"/>
      <c r="F4" s="16"/>
      <c r="G4" s="16"/>
      <c r="H4" s="16"/>
      <c r="I4" s="16"/>
    </row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3</v>
      </c>
      <c r="D6" s="18">
        <f>EQUAL!C7</f>
        <v>6784000</v>
      </c>
      <c r="E6" s="18">
        <f>EQUAL!D7</f>
        <v>7500800</v>
      </c>
      <c r="F6" s="18">
        <f>EQUAL!E7</f>
        <v>7500800</v>
      </c>
      <c r="G6" s="18">
        <f>EQUAL!F7</f>
        <v>8410326</v>
      </c>
      <c r="H6" s="18">
        <f>EQUAL!G7</f>
        <v>7888596</v>
      </c>
      <c r="I6" s="18">
        <f>EQUAL!H7</f>
        <v>7331478</v>
      </c>
      <c r="K6" s="16" t="s">
        <v>22</v>
      </c>
      <c r="L6" s="17">
        <f>EQUAL!I30</f>
        <v>105938327</v>
      </c>
    </row>
    <row r="7" spans="3:12" s="4" customFormat="1" ht="12.75">
      <c r="C7" s="4" t="s">
        <v>4</v>
      </c>
      <c r="D7" s="18">
        <f>EQUAL!C11</f>
        <v>5300000</v>
      </c>
      <c r="E7" s="18">
        <f>EQUAL!D11</f>
        <v>5860000</v>
      </c>
      <c r="F7" s="18">
        <f>EQUAL!E11</f>
        <v>5860000</v>
      </c>
      <c r="G7" s="18">
        <f>EQUAL!F11</f>
        <v>7118906</v>
      </c>
      <c r="H7" s="18">
        <f>EQUAL!G11</f>
        <v>7276894</v>
      </c>
      <c r="I7" s="18">
        <f>EQUAL!H11</f>
        <v>7401970</v>
      </c>
      <c r="K7" s="16" t="s">
        <v>12</v>
      </c>
      <c r="L7" s="17">
        <f>EQUAL!I31</f>
        <v>35312776</v>
      </c>
    </row>
    <row r="8" spans="3:12" s="4" customFormat="1" ht="12.75">
      <c r="C8" s="4" t="s">
        <v>5</v>
      </c>
      <c r="D8" s="18">
        <f>EQUAL!C15</f>
        <v>5300000</v>
      </c>
      <c r="E8" s="18">
        <f>EQUAL!D15</f>
        <v>5860000</v>
      </c>
      <c r="F8" s="18">
        <f>EQUAL!E15</f>
        <v>5860000</v>
      </c>
      <c r="G8" s="18">
        <f>EQUAL!F15</f>
        <v>4467719</v>
      </c>
      <c r="H8" s="18">
        <f>EQUAL!G15</f>
        <v>4566884</v>
      </c>
      <c r="I8" s="18">
        <f>EQUAL!H15</f>
        <v>4645397</v>
      </c>
      <c r="K8" s="16"/>
      <c r="L8" s="6"/>
    </row>
    <row r="9" spans="3:9" s="4" customFormat="1" ht="12.75">
      <c r="C9" s="4" t="s">
        <v>6</v>
      </c>
      <c r="D9" s="18">
        <f>EQUAL!C19</f>
        <v>2120000</v>
      </c>
      <c r="E9" s="18">
        <f>EQUAL!D19</f>
        <v>2344000</v>
      </c>
      <c r="F9" s="18">
        <f>EQUAL!E19</f>
        <v>2344000</v>
      </c>
      <c r="G9" s="18">
        <f>EQUAL!F19</f>
        <v>1616608</v>
      </c>
      <c r="H9" s="18">
        <f>EQUAL!G19</f>
        <v>2360892</v>
      </c>
      <c r="I9" s="18">
        <f>EQUAL!H19</f>
        <v>3094500</v>
      </c>
    </row>
    <row r="10" spans="3:9" s="4" customFormat="1" ht="12.75" customHeight="1">
      <c r="C10" s="4" t="s">
        <v>7</v>
      </c>
      <c r="D10" s="18">
        <f>EQUAL!C23</f>
        <v>424000</v>
      </c>
      <c r="E10" s="18">
        <f>EQUAL!D23</f>
        <v>468800</v>
      </c>
      <c r="F10" s="18">
        <f>EQUAL!E23</f>
        <v>468800</v>
      </c>
      <c r="G10" s="18">
        <f>EQUAL!F23</f>
        <v>897226</v>
      </c>
      <c r="H10" s="18">
        <f>EQUAL!G23</f>
        <v>917360</v>
      </c>
      <c r="I10" s="18">
        <f>EQUAL!H23</f>
        <v>933147</v>
      </c>
    </row>
    <row r="11" spans="3:9" s="4" customFormat="1" ht="12.75">
      <c r="C11" s="4" t="s">
        <v>8</v>
      </c>
      <c r="D11" s="18">
        <f>EQUAL!C27</f>
        <v>1272000</v>
      </c>
      <c r="E11" s="18">
        <f>EQUAL!D27</f>
        <v>1406400</v>
      </c>
      <c r="F11" s="18">
        <f>EQUAL!E27</f>
        <v>1406400</v>
      </c>
      <c r="G11" s="18">
        <f>EQUAL!F27</f>
        <v>1386039</v>
      </c>
      <c r="H11" s="18">
        <f>EQUAL!G27</f>
        <v>1416401</v>
      </c>
      <c r="I11" s="18">
        <f>EQUAL!H27</f>
        <v>1440760</v>
      </c>
    </row>
    <row r="12" spans="3:9" s="4" customFormat="1" ht="12.75">
      <c r="C12" s="4" t="s">
        <v>9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10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2006-06-13T09:40:06Z</cp:lastPrinted>
  <dcterms:created xsi:type="dcterms:W3CDTF">2002-04-19T07:47:27Z</dcterms:created>
  <dcterms:modified xsi:type="dcterms:W3CDTF">2009-06-11T10:27:13Z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